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87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085" windowHeight="7680" tabRatio="500"/>
  </x:bookViews>
  <x:sheets>
    <x:sheet name="시화병원" sheetId="1" r:id="rId4"/>
    <x:sheet name="센트럴병원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<x:sst xmlns:r="http://schemas.openxmlformats.org/officeDocument/2006/relationships" xmlns:c="http://schemas.openxmlformats.org/drawingml/2006/chart" xmlns:x="http://schemas.openxmlformats.org/spreadsheetml/2006/main" count="84" uniqueCount="18">
  <x:si>
    <x:t>센트럴 병원(8명)</x:t>
  </x:si>
  <x:si>
    <x:t>보통</x:t>
  </x:si>
  <x:si>
    <x:t>불만</x:t>
  </x:si>
  <x:si>
    <x:t xml:space="preserve">  </x:t>
  </x:si>
  <x:si>
    <x:t>만족</x:t>
  </x:si>
  <x:si>
    <x:t>6. 종합적인 만족 정도</x:t>
  </x:si>
  <x:si>
    <x:t>1. 검진 기관과의 거리</x:t>
  </x:si>
  <x:si>
    <x:t>3. 병원 직원의 친절도</x:t>
  </x:si>
  <x:si>
    <x:t>조사 내용</x:t>
  </x:si>
  <x:si>
    <x:t>치과검진</x:t>
  </x:si>
  <x:si>
    <x:t>매우
만족</x:t>
  </x:si>
  <x:si>
    <x:t>매우
불만</x:t>
  </x:si>
  <x:si>
    <x:t>일반검진</x:t>
  </x:si>
  <x:si>
    <x:t>2017년 학생 건강검진 만족도 조사 결과</x:t>
  </x:si>
  <x:si>
    <x:t>2. 검진 시 대기 시간의 길이</x:t>
  </x:si>
  <x:si>
    <x:t>4. 검진기관에서 보유하고 있는 검진장비의 청결도</x:t>
  </x:si>
  <x:si>
    <x:t>5. 검진기관의 대기실 등 검진환경 쾌적함 정도</x:t>
  </x:si>
  <x:si>
    <x:t>시화병원(212명)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</x:si>
</x:sst>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맑은 고딕"/>
      <x:sz val="10"/>
      <x:color rgb="ff000000"/>
      <x:b val="1"/>
    </x:font>
    <x:font>
      <x:name val="맑은 고딕"/>
      <x:sz val="10"/>
      <x:color rgb="ff000000"/>
    </x:font>
    <x:font>
      <x:name val="맑은 고딕"/>
      <x:sz val="18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d6d6d6"/>
      </x:patternFill>
    </x:fill>
  </x:fills>
  <x:borders count="2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ck">
        <x:color indexed="64"/>
      </x:right>
      <x:top style="thin">
        <x:color rgb="ff000000"/>
      </x:top>
      <x:bottom style="thick">
        <x:color rgb="ff000000"/>
      </x:bottom>
    </x:border>
    <x:border>
      <x:left style="thick">
        <x:color indexed="64"/>
      </x:left>
      <x:right style="thick">
        <x:color rgb="ff000000"/>
      </x:right>
      <x:top style="thick">
        <x:color rgb="ff000000"/>
      </x:top>
      <x:bottom style="thin">
        <x:color rgb="ff000000"/>
      </x:bottom>
    </x:border>
    <x:border>
      <x:left style="thick">
        <x:color indexed="64"/>
      </x:left>
      <x:right style="thick">
        <x:color rgb="ff000000"/>
      </x:right>
      <x:top style="thin">
        <x:color rgb="ff000000"/>
      </x:top>
      <x:bottom style="thin">
        <x:color rgb="ff000000"/>
      </x:bottom>
    </x:border>
    <x:border>
      <x:left style="thick">
        <x:color indexed="64"/>
      </x:left>
      <x:right style="thick">
        <x:color rgb="ff000000"/>
      </x:right>
      <x:top style="thin">
        <x:color rgb="ff000000"/>
      </x:top>
      <x:bottom style="thick">
        <x:color indexed="64"/>
      </x:bottom>
    </x:border>
    <x:border>
      <x:left style="thick">
        <x:color rgb="ff000000"/>
      </x:left>
      <x:right style="thin">
        <x:color rgb="ff000000"/>
      </x:right>
      <x:top style="thick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ck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ck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indexed="64"/>
      </x:right>
      <x:top style="thick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indexed="64"/>
      </x:right>
      <x:top style="thin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ck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ck">
        <x:color indexed="64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ck">
        <x:color indexed="64"/>
      </x:bottom>
    </x:border>
    <x:border>
      <x:left style="thin">
        <x:color rgb="ff000000"/>
      </x:left>
      <x:right style="thick">
        <x:color indexed="64"/>
      </x:right>
      <x:top style="thin">
        <x:color rgb="ff000000"/>
      </x:top>
      <x:bottom style="thick">
        <x:color indexed="64"/>
      </x:bottom>
    </x:border>
    <x:border>
      <x:left style="thick">
        <x:color indexed="64"/>
      </x:left>
      <x:right style="thick">
        <x:color rgb="ff000000"/>
      </x:right>
      <x:top style="thick">
        <x:color indexed="64"/>
      </x:top>
      <x:bottom>
        <x:color indexed="64"/>
      </x:bottom>
    </x:border>
    <x:border>
      <x:left style="thick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ck">
        <x:color rgb="ff000000"/>
      </x:left>
      <x:right>
        <x:color indexed="64"/>
      </x:right>
      <x:top style="thick">
        <x:color indexed="64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ck">
        <x:color indexed="64"/>
      </x:top>
      <x:bottom>
        <x:color indexed="64"/>
      </x:bottom>
    </x:border>
    <x:border>
      <x:left>
        <x:color indexed="64"/>
      </x:left>
      <x:right style="thick">
        <x:color indexed="64"/>
      </x:right>
      <x:top style="thick">
        <x:color indexed="64"/>
      </x:top>
      <x:bottom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42"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5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8" fillId="2" borderId="5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6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8" fillId="2" borderId="6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7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8" fillId="2" borderId="7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9" fontId="9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7" fillId="2" borderId="2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2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22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7" fillId="2" borderId="2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23" xfId="0" applyNumberFormat="1" applyFont="1" applyFill="1" applyBorder="1" applyAlignment="1" applyProtection="1">
      <x:alignment horizontal="general" vertical="center"/>
    </x:xf>
    <x:xf numFmtId="0" fontId="0" fillId="0" borderId="24" xfId="0" applyNumberFormat="1" applyFont="1" applyFill="1" applyBorder="1" applyAlignment="1" applyProtection="1">
      <x:alignment horizontal="general" vertical="center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K10"/>
  <x:sheetViews>
    <x:sheetView tabSelected="1" topLeftCell="A1" zoomScaleNormal="100" zoomScaleSheetLayoutView="75" workbookViewId="0">
      <x:selection activeCell="K10" activeCellId="0" sqref="K10:K10"/>
    </x:sheetView>
  </x:sheetViews>
  <x:sheetFormatPr defaultColWidth="8.88671875" defaultRowHeight="13.75"/>
  <x:cols>
    <x:col min="1" max="1" width="23.890625" style="1" customWidth="1"/>
    <x:col min="2" max="2" width="9.3359375" bestFit="1" customWidth="1"/>
    <x:col min="3" max="5" width="8.88671875" bestFit="1" customWidth="1"/>
    <x:col min="7" max="11" width="8.88671875" bestFit="1" customWidth="1"/>
  </x:cols>
  <x:sheetData>
    <x:row r="1" spans="1:11" ht="26.350000000000001">
      <x:c r="A1" s="35" t="s">
        <x:v>13</x:v>
      </x:c>
      <x:c r="B1" s="35"/>
      <x:c r="C1" s="35"/>
      <x:c r="D1" s="35"/>
      <x:c r="E1" s="35"/>
      <x:c r="F1" s="35"/>
      <x:c r="G1" s="35"/>
      <x:c r="H1" s="35"/>
      <x:c r="I1" s="35"/>
      <x:c r="J1" s="35"/>
      <x:c r="K1" s="35"/>
    </x:row>
    <x:row r="2" spans="1:11" ht="26.350000000000001">
      <x:c r="A2" s="2"/>
      <x:c r="B2" s="2"/>
      <x:c r="C2" s="2"/>
      <x:c r="D2" s="2"/>
      <x:c r="E2" s="2"/>
      <x:c r="F2" s="2"/>
      <x:c r="G2" s="36" t="s">
        <x:v>17</x:v>
      </x:c>
      <x:c r="H2" s="36"/>
      <x:c r="I2" s="36"/>
      <x:c r="J2" s="36"/>
      <x:c r="K2" s="36"/>
    </x:row>
    <x:row r="3" spans="1:11" ht="17.149999999999999">
      <x:c r="A3" s="37" t="s">
        <x:v>8</x:v>
      </x:c>
      <x:c r="B3" s="39" t="s">
        <x:v>12</x:v>
      </x:c>
      <x:c r="C3" s="40"/>
      <x:c r="D3" s="40"/>
      <x:c r="E3" s="40"/>
      <x:c r="F3" s="40"/>
      <x:c r="G3" s="39" t="s">
        <x:v>9</x:v>
      </x:c>
      <x:c r="H3" s="40"/>
      <x:c r="I3" s="40"/>
      <x:c r="J3" s="40"/>
      <x:c r="K3" s="41"/>
    </x:row>
    <x:row r="4" spans="1:11" ht="42.149999999999999">
      <x:c r="A4" s="38"/>
      <x:c r="B4" s="3" t="s">
        <x:v>10</x:v>
      </x:c>
      <x:c r="C4" s="4" t="s">
        <x:v>4</x:v>
      </x:c>
      <x:c r="D4" s="4" t="s">
        <x:v>1</x:v>
      </x:c>
      <x:c r="E4" s="4" t="s">
        <x:v>2</x:v>
      </x:c>
      <x:c r="F4" s="5" t="s">
        <x:v>11</x:v>
      </x:c>
      <x:c r="G4" s="3" t="s">
        <x:v>10</x:v>
      </x:c>
      <x:c r="H4" s="4" t="s">
        <x:v>4</x:v>
      </x:c>
      <x:c r="I4" s="4" t="s">
        <x:v>1</x:v>
      </x:c>
      <x:c r="J4" s="4" t="s">
        <x:v>2</x:v>
      </x:c>
      <x:c r="K4" s="6" t="s">
        <x:v>11</x:v>
      </x:c>
    </x:row>
    <x:row r="5" spans="1:11" ht="13.949999999999999">
      <x:c r="A5" s="7" t="s">
        <x:v>6</x:v>
      </x:c>
      <x:c r="B5" s="10">
        <x:f>92/212</x:f>
        <x:v>0.43396226415094341</x:v>
      </x:c>
      <x:c r="C5" s="11">
        <x:f>98/212</x:f>
        <x:v>0.46226415094339623</x:v>
      </x:c>
      <x:c r="D5" s="11">
        <x:f>22/212</x:f>
        <x:v>0.10377358490566038</x:v>
      </x:c>
      <x:c r="E5" s="11" t="s">
        <x:v>3</x:v>
      </x:c>
      <x:c r="F5" s="12" t="s">
        <x:v>3</x:v>
      </x:c>
      <x:c r="G5" s="10">
        <x:f>101/212</x:f>
        <x:v>0.47641509433962265</x:v>
      </x:c>
      <x:c r="H5" s="11">
        <x:f>90/212</x:f>
        <x:v>0.42452830188679247</x:v>
      </x:c>
      <x:c r="I5" s="11">
        <x:f>21/212</x:f>
        <x:v>0.099056603773584911</x:v>
      </x:c>
      <x:c r="J5" s="11" t="s">
        <x:v>3</x:v>
      </x:c>
      <x:c r="K5" s="13" t="s">
        <x:v>3</x:v>
      </x:c>
    </x:row>
    <x:row r="6" spans="1:11">
      <x:c r="A6" s="8" t="s">
        <x:v>14</x:v>
      </x:c>
      <x:c r="B6" s="14">
        <x:f>60/212</x:f>
        <x:v>0.28301886792452829</x:v>
      </x:c>
      <x:c r="C6" s="15">
        <x:f>81/212</x:f>
        <x:v>0.38207547169811323</x:v>
      </x:c>
      <x:c r="D6" s="15">
        <x:f>61/212</x:f>
        <x:v>0.28773584905660377</x:v>
      </x:c>
      <x:c r="E6" s="15">
        <x:f>10/212</x:f>
        <x:v>0.04716981132075472</x:v>
      </x:c>
      <x:c r="F6" s="16" t="s">
        <x:v>3</x:v>
      </x:c>
      <x:c r="G6" s="14">
        <x:f>83/212</x:f>
        <x:v>0.39150943396226418</x:v>
      </x:c>
      <x:c r="H6" s="15">
        <x:f>90/212</x:f>
        <x:v>0.42452830188679247</x:v>
      </x:c>
      <x:c r="I6" s="15">
        <x:f>35/212</x:f>
        <x:v>0.1650943396226415</x:v>
      </x:c>
      <x:c r="J6" s="15">
        <x:f>3/212</x:f>
        <x:v>0.014150943396226415</x:v>
      </x:c>
      <x:c r="K6" s="17">
        <x:f>1/212</x:f>
        <x:v>0.0047169811320754715</x:v>
      </x:c>
    </x:row>
    <x:row r="7" spans="1:11">
      <x:c r="A7" s="8" t="s">
        <x:v>7</x:v>
      </x:c>
      <x:c r="B7" s="14">
        <x:f>83/212</x:f>
        <x:v>0.39150943396226418</x:v>
      </x:c>
      <x:c r="C7" s="15">
        <x:f>92/223</x:f>
        <x:v>0.41255605381165922</x:v>
      </x:c>
      <x:c r="D7" s="15">
        <x:f>34/212</x:f>
        <x:v>0.16037735849056603</x:v>
      </x:c>
      <x:c r="E7" s="15">
        <x:f>3/212</x:f>
        <x:v>0.014150943396226415</x:v>
      </x:c>
      <x:c r="F7" s="16" t="s">
        <x:v>3</x:v>
      </x:c>
      <x:c r="G7" s="14">
        <x:f>80/212</x:f>
        <x:v>0.37735849056603776</x:v>
      </x:c>
      <x:c r="H7" s="15">
        <x:f>97/212</x:f>
        <x:v>0.45754716981132076</x:v>
      </x:c>
      <x:c r="I7" s="15">
        <x:f>32/212</x:f>
        <x:v>0.15094339622641509</x:v>
      </x:c>
      <x:c r="J7" s="15">
        <x:f>3/212</x:f>
        <x:v>0.014150943396226415</x:v>
      </x:c>
      <x:c r="K7" s="17" t="s">
        <x:v>3</x:v>
      </x:c>
    </x:row>
    <x:row r="8" spans="1:11" ht="36.75" customHeight="1">
      <x:c r="A8" s="8" t="s">
        <x:v>15</x:v>
      </x:c>
      <x:c r="B8" s="14">
        <x:f>84/212</x:f>
        <x:v>0.39622641509433965</x:v>
      </x:c>
      <x:c r="C8" s="15">
        <x:f>101/212</x:f>
        <x:v>0.47641509433962265</x:v>
      </x:c>
      <x:c r="D8" s="15">
        <x:f>25/212</x:f>
        <x:v>0.11792452830188679</x:v>
      </x:c>
      <x:c r="E8" s="15">
        <x:f>2/212</x:f>
        <x:v>0.009433962264150943</x:v>
      </x:c>
      <x:c r="F8" s="16" t="s">
        <x:v>3</x:v>
      </x:c>
      <x:c r="G8" s="14">
        <x:f>92/212</x:f>
        <x:v>0.43396226415094341</x:v>
      </x:c>
      <x:c r="H8" s="15">
        <x:f>89/212</x:f>
        <x:v>0.419811320754717</x:v>
      </x:c>
      <x:c r="I8" s="15">
        <x:f>30/212</x:f>
        <x:v>0.14150943396226415</x:v>
      </x:c>
      <x:c r="J8" s="15">
        <x:f>1/212</x:f>
        <x:v>0.0047169811320754715</x:v>
      </x:c>
      <x:c r="K8" s="17" t="s">
        <x:v>3</x:v>
      </x:c>
    </x:row>
    <x:row r="9" spans="1:11" ht="34.5" customHeight="1">
      <x:c r="A9" s="8" t="s">
        <x:v>16</x:v>
      </x:c>
      <x:c r="B9" s="14">
        <x:f>84/212</x:f>
        <x:v>0.39622641509433965</x:v>
      </x:c>
      <x:c r="C9" s="15">
        <x:f>98/212</x:f>
        <x:v>0.46226415094339623</x:v>
      </x:c>
      <x:c r="D9" s="15">
        <x:f>27/212</x:f>
        <x:v>0.12735849056603774</x:v>
      </x:c>
      <x:c r="E9" s="15">
        <x:f>3/212</x:f>
        <x:v>0.014150943396226415</x:v>
      </x:c>
      <x:c r="F9" s="16" t="s">
        <x:v>3</x:v>
      </x:c>
      <x:c r="G9" s="14">
        <x:f>92/212</x:f>
        <x:v>0.43396226415094341</x:v>
      </x:c>
      <x:c r="H9" s="15">
        <x:f>87/212</x:f>
        <x:v>0.41037735849056606</x:v>
      </x:c>
      <x:c r="I9" s="15">
        <x:f>30/212</x:f>
        <x:v>0.14150943396226415</x:v>
      </x:c>
      <x:c r="J9" s="15">
        <x:f>3/212</x:f>
        <x:v>0.014150943396226415</x:v>
      </x:c>
      <x:c r="K9" s="17" t="s">
        <x:v>3</x:v>
      </x:c>
    </x:row>
    <x:row r="10" spans="1:11" ht="13.949999999999999">
      <x:c r="A10" s="9" t="s">
        <x:v>5</x:v>
      </x:c>
      <x:c r="B10" s="18">
        <x:f>81/212</x:f>
        <x:v>0.38207547169811323</x:v>
      </x:c>
      <x:c r="C10" s="19">
        <x:f>109/212</x:f>
        <x:v>0.51415094339622647</x:v>
      </x:c>
      <x:c r="D10" s="19">
        <x:f>21/212</x:f>
        <x:v>0.099056603773584911</x:v>
      </x:c>
      <x:c r="E10" s="19">
        <x:f>1/212</x:f>
        <x:v>0.0047169811320754715</x:v>
      </x:c>
      <x:c r="F10" s="20" t="s">
        <x:v>3</x:v>
      </x:c>
      <x:c r="G10" s="18">
        <x:f>84/212</x:f>
        <x:v>0.39622641509433965</x:v>
      </x:c>
      <x:c r="H10" s="19">
        <x:f>100/212</x:f>
        <x:v>0.47169811320754718</x:v>
      </x:c>
      <x:c r="I10" s="19">
        <x:f>27/212</x:f>
        <x:v>0.12735849056603774</x:v>
      </x:c>
      <x:c r="J10" s="19">
        <x:f>1/212</x:f>
        <x:v>0.0047169811320754715</x:v>
      </x:c>
      <x:c r="K10" s="21" t="s">
        <x:v>3</x:v>
      </x:c>
    </x:row>
  </x:sheetData>
  <x:mergeCells count="5">
    <x:mergeCell ref="A1:K1"/>
    <x:mergeCell ref="G2:K2"/>
    <x:mergeCell ref="A3:A4"/>
    <x:mergeCell ref="B3:F3"/>
    <x:mergeCell ref="G3:K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K10"/>
  <x:sheetViews>
    <x:sheetView topLeftCell="A1" zoomScaleNormal="100" zoomScaleSheetLayoutView="75" workbookViewId="0">
      <x:selection activeCell="B5" activeCellId="0" sqref="B5:B5"/>
    </x:sheetView>
  </x:sheetViews>
  <x:sheetFormatPr defaultColWidth="8.88671875" defaultRowHeight="13.75"/>
  <x:cols>
    <x:col min="1" max="1" width="20" customWidth="1"/>
    <x:col min="2" max="2" width="9.3359375" bestFit="1" customWidth="1"/>
    <x:col min="3" max="5" width="8.88671875" bestFit="1" customWidth="1"/>
    <x:col min="7" max="10" width="8.88671875" bestFit="1" customWidth="1"/>
  </x:cols>
  <x:sheetData>
    <x:row r="1" spans="1:11" ht="26.350000000000001">
      <x:c r="A1" s="35" t="s">
        <x:v>13</x:v>
      </x:c>
      <x:c r="B1" s="35"/>
      <x:c r="C1" s="35"/>
      <x:c r="D1" s="35"/>
      <x:c r="E1" s="35"/>
      <x:c r="F1" s="35"/>
      <x:c r="G1" s="35"/>
      <x:c r="H1" s="35"/>
      <x:c r="I1" s="35"/>
      <x:c r="J1" s="35"/>
      <x:c r="K1" s="35"/>
    </x:row>
    <x:row r="2" spans="1:11" ht="26.350000000000001">
      <x:c r="A2" s="2"/>
      <x:c r="B2" s="2"/>
      <x:c r="C2" s="2"/>
      <x:c r="D2" s="2"/>
      <x:c r="E2" s="2"/>
      <x:c r="F2" s="2"/>
      <x:c r="G2" s="36" t="s">
        <x:v>0</x:v>
      </x:c>
      <x:c r="H2" s="36"/>
      <x:c r="I2" s="36"/>
      <x:c r="J2" s="36"/>
      <x:c r="K2" s="36"/>
    </x:row>
    <x:row r="3" spans="1:11" ht="17.149999999999999">
      <x:c r="A3" s="37" t="s">
        <x:v>8</x:v>
      </x:c>
      <x:c r="B3" s="39" t="s">
        <x:v>12</x:v>
      </x:c>
      <x:c r="C3" s="40"/>
      <x:c r="D3" s="40"/>
      <x:c r="E3" s="40"/>
      <x:c r="F3" s="40"/>
      <x:c r="G3" s="39" t="s">
        <x:v>9</x:v>
      </x:c>
      <x:c r="H3" s="40"/>
      <x:c r="I3" s="40"/>
      <x:c r="J3" s="40"/>
      <x:c r="K3" s="41"/>
    </x:row>
    <x:row r="4" spans="1:11" ht="42.149999999999999">
      <x:c r="A4" s="38"/>
      <x:c r="B4" s="3" t="s">
        <x:v>10</x:v>
      </x:c>
      <x:c r="C4" s="4" t="s">
        <x:v>4</x:v>
      </x:c>
      <x:c r="D4" s="4" t="s">
        <x:v>1</x:v>
      </x:c>
      <x:c r="E4" s="4" t="s">
        <x:v>2</x:v>
      </x:c>
      <x:c r="F4" s="5" t="s">
        <x:v>11</x:v>
      </x:c>
      <x:c r="G4" s="3" t="s">
        <x:v>10</x:v>
      </x:c>
      <x:c r="H4" s="4" t="s">
        <x:v>4</x:v>
      </x:c>
      <x:c r="I4" s="4" t="s">
        <x:v>1</x:v>
      </x:c>
      <x:c r="J4" s="4" t="s">
        <x:v>2</x:v>
      </x:c>
      <x:c r="K4" s="6" t="s">
        <x:v>11</x:v>
      </x:c>
    </x:row>
    <x:row r="5" spans="1:11" ht="24.75" customHeight="1">
      <x:c r="A5" s="7" t="s">
        <x:v>6</x:v>
      </x:c>
      <x:c r="B5" s="22">
        <x:f>1/7</x:f>
        <x:v>0.14285714285714285</x:v>
      </x:c>
      <x:c r="C5" s="23">
        <x:f>4/7</x:f>
        <x:v>0.5714285714285714</x:v>
      </x:c>
      <x:c r="D5" s="23">
        <x:f>1/7</x:f>
        <x:v>0.14285714285714285</x:v>
      </x:c>
      <x:c r="E5" s="23">
        <x:f>1/7</x:f>
        <x:v>0.14285714285714285</x:v>
      </x:c>
      <x:c r="F5" s="24" t="s">
        <x:v>3</x:v>
      </x:c>
      <x:c r="G5" s="22">
        <x:f>1/7</x:f>
        <x:v>0.14285714285714285</x:v>
      </x:c>
      <x:c r="H5" s="23">
        <x:f>3/7</x:f>
        <x:v>0.42857142857142855</x:v>
      </x:c>
      <x:c r="I5" s="23">
        <x:f>2/7</x:f>
        <x:v>0.2857142857142857</x:v>
      </x:c>
      <x:c r="J5" s="23">
        <x:f>1/7</x:f>
        <x:v>0.14285714285714285</x:v>
      </x:c>
      <x:c r="K5" s="25" t="s">
        <x:v>3</x:v>
      </x:c>
    </x:row>
    <x:row r="6" spans="1:11" ht="14.25" customHeight="1">
      <x:c r="A6" s="8" t="s">
        <x:v>14</x:v>
      </x:c>
      <x:c r="B6" s="34">
        <x:f>1/7</x:f>
        <x:v>0.14285714285714285</x:v>
      </x:c>
      <x:c r="C6" s="27">
        <x:f>4/7</x:f>
        <x:v>0.5714285714285714</x:v>
      </x:c>
      <x:c r="D6" s="27">
        <x:f>2/7</x:f>
        <x:v>0.2857142857142857</x:v>
      </x:c>
      <x:c r="E6" s="27" t="s">
        <x:v>3</x:v>
      </x:c>
      <x:c r="F6" s="28" t="s">
        <x:v>3</x:v>
      </x:c>
      <x:c r="G6" s="26">
        <x:f>3/7</x:f>
        <x:v>0.42857142857142855</x:v>
      </x:c>
      <x:c r="H6" s="27">
        <x:f>3/7</x:f>
        <x:v>0.42857142857142855</x:v>
      </x:c>
      <x:c r="I6" s="27">
        <x:f>1/7</x:f>
        <x:v>0.14285714285714285</x:v>
      </x:c>
      <x:c r="J6" s="27" t="s">
        <x:v>3</x:v>
      </x:c>
      <x:c r="K6" s="29" t="s">
        <x:v>3</x:v>
      </x:c>
    </x:row>
    <x:row r="7" spans="1:11" ht="24.75" customHeight="1">
      <x:c r="A7" s="8" t="s">
        <x:v>7</x:v>
      </x:c>
      <x:c r="B7" s="26">
        <x:f>4/7</x:f>
        <x:v>0.5714285714285714</x:v>
      </x:c>
      <x:c r="C7" s="27">
        <x:f>3/7</x:f>
        <x:v>0.42857142857142855</x:v>
      </x:c>
      <x:c r="D7" s="27" t="s">
        <x:v>3</x:v>
      </x:c>
      <x:c r="E7" s="27" t="s">
        <x:v>3</x:v>
      </x:c>
      <x:c r="F7" s="28" t="s">
        <x:v>3</x:v>
      </x:c>
      <x:c r="G7" s="26">
        <x:f>3/7</x:f>
        <x:v>0.42857142857142855</x:v>
      </x:c>
      <x:c r="H7" s="27">
        <x:f>3/7</x:f>
        <x:v>0.42857142857142855</x:v>
      </x:c>
      <x:c r="I7" s="27">
        <x:f>1/7</x:f>
        <x:v>0.14285714285714285</x:v>
      </x:c>
      <x:c r="J7" s="27" t="s">
        <x:v>3</x:v>
      </x:c>
      <x:c r="K7" s="29" t="s">
        <x:v>3</x:v>
      </x:c>
    </x:row>
    <x:row r="8" spans="1:11" ht="50.25" customHeight="1">
      <x:c r="A8" s="8" t="s">
        <x:v>15</x:v>
      </x:c>
      <x:c r="B8" s="26">
        <x:f>4/7</x:f>
        <x:v>0.5714285714285714</x:v>
      </x:c>
      <x:c r="C8" s="27">
        <x:f>3/7</x:f>
        <x:v>0.42857142857142855</x:v>
      </x:c>
      <x:c r="D8" s="27" t="s">
        <x:v>3</x:v>
      </x:c>
      <x:c r="E8" s="27" t="s">
        <x:v>3</x:v>
      </x:c>
      <x:c r="F8" s="28" t="s">
        <x:v>3</x:v>
      </x:c>
      <x:c r="G8" s="26">
        <x:f>3/7</x:f>
        <x:v>0.42857142857142855</x:v>
      </x:c>
      <x:c r="H8" s="27">
        <x:f>4/7</x:f>
        <x:v>0.5714285714285714</x:v>
      </x:c>
      <x:c r="I8" s="27" t="s">
        <x:v>3</x:v>
      </x:c>
      <x:c r="J8" s="27" t="s">
        <x:v>3</x:v>
      </x:c>
      <x:c r="K8" s="29" t="s">
        <x:v>3</x:v>
      </x:c>
    </x:row>
    <x:row r="9" spans="1:11" ht="48.75" customHeight="1">
      <x:c r="A9" s="8" t="s">
        <x:v>16</x:v>
      </x:c>
      <x:c r="B9" s="26">
        <x:f>4/7</x:f>
        <x:v>0.5714285714285714</x:v>
      </x:c>
      <x:c r="C9" s="27">
        <x:f>3/7</x:f>
        <x:v>0.42857142857142855</x:v>
      </x:c>
      <x:c r="D9" s="27" t="s">
        <x:v>3</x:v>
      </x:c>
      <x:c r="E9" s="27" t="s">
        <x:v>3</x:v>
      </x:c>
      <x:c r="F9" s="28" t="s">
        <x:v>3</x:v>
      </x:c>
      <x:c r="G9" s="26">
        <x:f>4/7</x:f>
        <x:v>0.5714285714285714</x:v>
      </x:c>
      <x:c r="H9" s="27">
        <x:f>3/7</x:f>
        <x:v>0.42857142857142855</x:v>
      </x:c>
      <x:c r="I9" s="27" t="s">
        <x:v>3</x:v>
      </x:c>
      <x:c r="J9" s="27" t="s">
        <x:v>3</x:v>
      </x:c>
      <x:c r="K9" s="29" t="s">
        <x:v>3</x:v>
      </x:c>
    </x:row>
    <x:row r="10" spans="1:11" ht="24.75" customHeight="1">
      <x:c r="A10" s="9" t="s">
        <x:v>5</x:v>
      </x:c>
      <x:c r="B10" s="30">
        <x:f>3/7</x:f>
        <x:v>0.42857142857142855</x:v>
      </x:c>
      <x:c r="C10" s="31">
        <x:f>4/7</x:f>
        <x:v>0.5714285714285714</x:v>
      </x:c>
      <x:c r="D10" s="31" t="s">
        <x:v>3</x:v>
      </x:c>
      <x:c r="E10" s="31" t="s">
        <x:v>3</x:v>
      </x:c>
      <x:c r="F10" s="32" t="s">
        <x:v>3</x:v>
      </x:c>
      <x:c r="G10" s="30">
        <x:f>3/7</x:f>
        <x:v>0.42857142857142855</x:v>
      </x:c>
      <x:c r="H10" s="31">
        <x:f>4/7</x:f>
        <x:v>0.5714285714285714</x:v>
      </x:c>
      <x:c r="I10" s="31" t="s">
        <x:v>3</x:v>
      </x:c>
      <x:c r="J10" s="31" t="s">
        <x:v>3</x:v>
      </x:c>
      <x:c r="K10" s="33" t="s">
        <x:v>3</x:v>
      </x:c>
    </x:row>
  </x:sheetData>
  <x:mergeCells count="5">
    <x:mergeCell ref="A1:K1"/>
    <x:mergeCell ref="G2:K2"/>
    <x:mergeCell ref="A3:A4"/>
    <x:mergeCell ref="B3:F3"/>
    <x:mergeCell ref="G3:K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시화병원</vt:lpstr>
      <vt:lpstr>센트럴병원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15</cp:revision>
  <dcterms:created xsi:type="dcterms:W3CDTF">2017-07-18T04:15:37.211</dcterms:created>
  <dcterms:modified xsi:type="dcterms:W3CDTF">2017-08-29T04:00:41.585</dcterms:modified>
  <cp:version>0906.0100.01</cp:version>
</cp:coreProperties>
</file>